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ROYECTOS DE INVERSION\SEGUIMIENTO PROYECTOS DE INVERSION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11" i="1" l="1"/>
  <c r="N8" i="1"/>
  <c r="N6" i="1"/>
  <c r="N12" i="1"/>
  <c r="N13" i="1"/>
  <c r="N11" i="1"/>
  <c r="J12" i="1"/>
  <c r="J13" i="1"/>
  <c r="J7" i="1"/>
  <c r="J8" i="1"/>
  <c r="J9" i="1"/>
  <c r="J6" i="1"/>
  <c r="D15" i="1" l="1"/>
  <c r="F12" i="1"/>
  <c r="F13" i="1"/>
  <c r="F7" i="1"/>
  <c r="F8" i="1"/>
  <c r="F9" i="1"/>
  <c r="F6" i="1" l="1"/>
  <c r="D10" i="1"/>
  <c r="E10" i="1"/>
  <c r="F11" i="1"/>
  <c r="D14" i="1"/>
  <c r="E14" i="1"/>
  <c r="E15" i="1" l="1"/>
  <c r="F15" i="1" s="1"/>
  <c r="F14" i="1"/>
  <c r="F10" i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<sst xmlns="http://schemas.openxmlformats.org/spreadsheetml/2006/main" count="43" uniqueCount="36">
  <si>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</si>
  <si>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</si>
  <si>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</si>
  <si>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</si>
  <si>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</si>
  <si>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</si>
  <si>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</si>
  <si>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</si>
  <si>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</si>
  <si>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</si>
  <si>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</si>
  <si>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</si>
  <si>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</si>
  <si>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</si>
  <si>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</si>
  <si>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</si>
  <si>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</si>
  <si>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</si>
  <si>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</si>
  <si>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</si>
  <si>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</si>
  <si>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</si>
  <si>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</si>
  <si>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</si>
  <si>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</si>
  <si>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</si>
  <si>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</si>
  <si>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</si>
  <si>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</si>
  <si>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</si>
  <si>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</si>
  <si>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</si>
  <si>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</si>
  <si>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</si>
  <si>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</si>
  <si>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>Distribución presupuestal de proyectos de inversión 
Seguimiento a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</si>
</sst>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G8" sqref="G8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44" customWidth="1"/>
    <col min="13" max="13" width="13.140625" style="44" customWidth="1"/>
    <col min="14" max="14" width="12.85546875" style="44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63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25">
      <c r="B3" s="32"/>
      <c r="C3" s="32"/>
      <c r="D3" s="32"/>
      <c r="E3" s="32"/>
      <c r="F3" s="32"/>
      <c r="G3" s="32"/>
      <c r="H3" s="32"/>
      <c r="I3" s="32"/>
      <c r="J3" s="32"/>
      <c r="K3"/>
      <c r="L3" s="43"/>
      <c r="M3" s="43"/>
      <c r="N3" s="43"/>
    </row>
    <row r="4" spans="1:14" ht="15.75" x14ac:dyDescent="0.25">
      <c r="A4" s="33" t="s">
        <v>14</v>
      </c>
      <c r="B4" s="33" t="s">
        <v>13</v>
      </c>
      <c r="C4" s="33" t="s">
        <v>12</v>
      </c>
      <c r="D4" s="34" t="s">
        <v>11</v>
      </c>
      <c r="E4" s="34"/>
      <c r="F4" s="34"/>
      <c r="G4" s="34" t="s">
        <v>10</v>
      </c>
      <c r="H4" s="34"/>
      <c r="I4" s="34"/>
      <c r="J4" s="34"/>
      <c r="K4" s="34" t="s">
        <v>9</v>
      </c>
      <c r="L4" s="34"/>
      <c r="M4" s="34"/>
      <c r="N4" s="34"/>
    </row>
    <row r="5" spans="1:14" ht="47.25" x14ac:dyDescent="0.25">
      <c r="A5" s="33"/>
      <c r="B5" s="33"/>
      <c r="C5" s="33"/>
      <c r="D5" s="19" t="s">
        <v>8</v>
      </c>
      <c r="E5" s="19" t="s">
        <v>7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36">
        <v>2018011000172</v>
      </c>
      <c r="B6" s="37" t="s">
        <v>15</v>
      </c>
      <c r="C6" s="5" t="s">
        <v>17</v>
      </c>
      <c r="D6" s="7">
        <v>40500000</v>
      </c>
      <c r="E6" s="7">
        <v>0</v>
      </c>
      <c r="F6" s="8">
        <f>E6/D6</f>
        <v>0</v>
      </c>
      <c r="G6" s="5" t="s">
        <v>26</v>
      </c>
      <c r="H6" s="17">
        <v>200</v>
      </c>
      <c r="I6" s="17">
        <v>0</v>
      </c>
      <c r="J6" s="25">
        <f>+I6/H6</f>
        <v>0</v>
      </c>
      <c r="K6" s="41" t="s">
        <v>32</v>
      </c>
      <c r="L6" s="28">
        <v>5</v>
      </c>
      <c r="M6" s="29">
        <v>0</v>
      </c>
      <c r="N6" s="25">
        <f>+M6/L6</f>
        <v>0</v>
      </c>
    </row>
    <row r="7" spans="1:14" ht="33" x14ac:dyDescent="0.25">
      <c r="A7" s="36"/>
      <c r="B7" s="37"/>
      <c r="C7" s="22" t="s">
        <v>18</v>
      </c>
      <c r="D7" s="7">
        <v>2000000</v>
      </c>
      <c r="E7" s="7">
        <v>0</v>
      </c>
      <c r="F7" s="20">
        <f t="shared" ref="F7:F9" si="0">E7/D7</f>
        <v>0</v>
      </c>
      <c r="G7" s="22" t="s">
        <v>25</v>
      </c>
      <c r="H7" s="21">
        <v>0</v>
      </c>
      <c r="I7" s="21">
        <v>0</v>
      </c>
      <c r="J7" s="25" t="e">
        <f t="shared" ref="J7:J9" si="1">+I7/H7</f>
        <v>#DIV/0!</v>
      </c>
      <c r="K7" s="41" t="s">
        <v>33</v>
      </c>
      <c r="L7" s="46">
        <v>350000</v>
      </c>
      <c r="M7" s="30"/>
      <c r="N7" s="25"/>
    </row>
    <row r="8" spans="1:14" ht="35.25" customHeight="1" x14ac:dyDescent="0.25">
      <c r="A8" s="36"/>
      <c r="B8" s="37"/>
      <c r="C8" s="22" t="s">
        <v>19</v>
      </c>
      <c r="D8" s="7">
        <v>150000000</v>
      </c>
      <c r="E8" s="7">
        <v>0</v>
      </c>
      <c r="F8" s="20">
        <f t="shared" si="0"/>
        <v>0</v>
      </c>
      <c r="G8" s="22" t="s">
        <v>27</v>
      </c>
      <c r="H8" s="21">
        <v>5</v>
      </c>
      <c r="I8" s="21">
        <v>0</v>
      </c>
      <c r="J8" s="25">
        <f t="shared" si="1"/>
        <v>0</v>
      </c>
      <c r="K8" s="47" t="s">
        <v>34</v>
      </c>
      <c r="L8" s="49">
        <v>0</v>
      </c>
      <c r="M8" s="38">
        <v>0</v>
      </c>
      <c r="N8" s="52">
        <f>+M8*L8</f>
        <v>0</v>
      </c>
    </row>
    <row r="9" spans="1:14" ht="33" x14ac:dyDescent="0.25">
      <c r="A9" s="36"/>
      <c r="B9" s="37"/>
      <c r="C9" s="5" t="s">
        <v>20</v>
      </c>
      <c r="D9" s="7">
        <v>848000000</v>
      </c>
      <c r="E9" s="7">
        <v>280000000</v>
      </c>
      <c r="F9" s="20">
        <f t="shared" si="0"/>
        <v>0.330188679245283</v>
      </c>
      <c r="G9" s="5" t="s">
        <v>24</v>
      </c>
      <c r="H9" s="17">
        <v>15</v>
      </c>
      <c r="I9" s="17"/>
      <c r="J9" s="25">
        <f t="shared" si="1"/>
        <v>0</v>
      </c>
      <c r="K9" s="48"/>
      <c r="L9" s="50"/>
      <c r="M9" s="51"/>
      <c r="N9" s="53"/>
    </row>
    <row r="10" spans="1:14" ht="16.5" x14ac:dyDescent="0.25">
      <c r="A10" s="36"/>
      <c r="B10" s="35" t="s">
        <v>0</v>
      </c>
      <c r="C10" s="35"/>
      <c r="D10" s="16">
        <f>SUM(D6:D9)</f>
        <v>1040500000</v>
      </c>
      <c r="E10" s="16">
        <f>SUM(E6:E9)</f>
        <v>280000000</v>
      </c>
      <c r="F10" s="2">
        <f>+E10/D10</f>
        <v>0.2691013935607881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36">
        <v>2018011000171</v>
      </c>
      <c r="B11" s="37" t="s">
        <v>16</v>
      </c>
      <c r="C11" s="5" t="s">
        <v>21</v>
      </c>
      <c r="D11" s="7">
        <v>20000000</v>
      </c>
      <c r="E11" s="7">
        <v>0</v>
      </c>
      <c r="F11" s="8">
        <f>E11/D11</f>
        <v>0</v>
      </c>
      <c r="G11" s="13" t="s">
        <v>28</v>
      </c>
      <c r="H11" s="4">
        <v>0</v>
      </c>
      <c r="I11" s="12">
        <v>0</v>
      </c>
      <c r="J11" s="25" t="e">
        <f>+I11/H11</f>
        <v>#DIV/0!</v>
      </c>
      <c r="K11" s="42" t="s">
        <v>30</v>
      </c>
      <c r="L11" s="26">
        <v>2</v>
      </c>
      <c r="M11" s="27">
        <v>0</v>
      </c>
      <c r="N11" s="25">
        <f>+M11/L11</f>
        <v>0</v>
      </c>
    </row>
    <row r="12" spans="1:14" ht="48.75" customHeight="1" x14ac:dyDescent="0.25">
      <c r="A12" s="36"/>
      <c r="B12" s="37"/>
      <c r="C12" s="22" t="s">
        <v>22</v>
      </c>
      <c r="D12" s="7">
        <v>30000000</v>
      </c>
      <c r="E12" s="7">
        <v>400000</v>
      </c>
      <c r="F12" s="20">
        <f t="shared" ref="F12:F13" si="2">E12/D12</f>
        <v>1.3333333333333334E-2</v>
      </c>
      <c r="G12" s="13" t="s">
        <v>29</v>
      </c>
      <c r="H12" s="23">
        <v>0</v>
      </c>
      <c r="I12" s="24">
        <v>0</v>
      </c>
      <c r="J12" s="25" t="e">
        <f t="shared" ref="J12:J13" si="3">+I12/H12</f>
        <v>#DIV/0!</v>
      </c>
      <c r="K12" s="42" t="s">
        <v>31</v>
      </c>
      <c r="L12" s="45">
        <v>0.5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36"/>
      <c r="B13" s="37"/>
      <c r="C13" s="5" t="s">
        <v>19</v>
      </c>
      <c r="D13" s="6">
        <v>15000000</v>
      </c>
      <c r="E13" s="6">
        <v>0</v>
      </c>
      <c r="F13" s="20">
        <f t="shared" si="2"/>
        <v>0</v>
      </c>
      <c r="G13" s="13" t="s">
        <v>27</v>
      </c>
      <c r="H13" s="4">
        <v>49</v>
      </c>
      <c r="I13" s="12">
        <v>0</v>
      </c>
      <c r="J13" s="25">
        <f t="shared" si="3"/>
        <v>0</v>
      </c>
      <c r="K13" s="42" t="s">
        <v>32</v>
      </c>
      <c r="L13" s="26">
        <v>75</v>
      </c>
      <c r="M13" s="27">
        <v>0</v>
      </c>
      <c r="N13" s="25">
        <f t="shared" si="4"/>
        <v>0</v>
      </c>
    </row>
    <row r="14" spans="1:14" ht="16.5" x14ac:dyDescent="0.25">
      <c r="A14" s="36"/>
      <c r="B14" s="35" t="s">
        <v>0</v>
      </c>
      <c r="C14" s="35"/>
      <c r="D14" s="3">
        <f>SUM(D11:D13)</f>
        <v>65000000</v>
      </c>
      <c r="E14" s="3">
        <f>SUM(E11:E13)</f>
        <v>400000</v>
      </c>
      <c r="F14" s="2">
        <f>+E14/D14</f>
        <v>6.1538461538461538E-3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9" t="s">
        <v>23</v>
      </c>
      <c r="B15" s="39"/>
      <c r="C15" s="40"/>
      <c r="D15" s="3">
        <f>+D10+D14</f>
        <v>1105500000</v>
      </c>
      <c r="E15" s="3">
        <f>+E10+E14</f>
        <v>280400000</v>
      </c>
      <c r="F15" s="2">
        <f>+E15/D15</f>
        <v>0.25364088647670735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2019-08-05T19:57:20Z</dcterms:modified>
</cp:coreProperties>
</file>